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jeda-my.sharepoint.com/personal/adagostino_njeda_com/Documents/"/>
    </mc:Choice>
  </mc:AlternateContent>
  <xr:revisionPtr revIDLastSave="0" documentId="14_{0961DB40-AB76-4FA0-8055-B7C738C6ACC6}" xr6:coauthVersionLast="47" xr6:coauthVersionMax="47" xr10:uidLastSave="{00000000-0000-0000-0000-000000000000}"/>
  <workbookProtection workbookAlgorithmName="SHA-512" workbookHashValue="y2at4Ku6blKkymkufJJP5IKcBQywjKuJ4U175lPdqPVRoyU8u/jSJb8c/SdP3OluAbF5nKlNOgmfWeqF8QK1SA==" workbookSaltValue="+q8ClD0wBUvkob6sqNeiIg==" workbookSpinCount="100000" lockStructure="1"/>
  <bookViews>
    <workbookView xWindow="-120" yWindow="-120" windowWidth="29040" windowHeight="15840" activeTab="1" xr2:uid="{068F00F9-80C7-45E2-A8C0-337A9314839D}"/>
  </bookViews>
  <sheets>
    <sheet name="FY21" sheetId="1" r:id="rId1"/>
    <sheet name="FY22" sheetId="2" r:id="rId2"/>
    <sheet name="FY23" sheetId="3" r:id="rId3"/>
    <sheet name="FY24" sheetId="4" r:id="rId4"/>
    <sheet name="FY25" sheetId="5" r:id="rId5"/>
    <sheet name="FY26" sheetId="6" r:id="rId6"/>
    <sheet name="FY2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7" l="1"/>
  <c r="A36" i="6"/>
  <c r="A36" i="5"/>
  <c r="A36" i="4"/>
  <c r="A36" i="3"/>
  <c r="A35" i="2"/>
  <c r="H31" i="7"/>
  <c r="G31" i="7"/>
  <c r="H31" i="6"/>
  <c r="G31" i="6"/>
  <c r="H31" i="5"/>
  <c r="G31" i="5"/>
  <c r="H31" i="4"/>
  <c r="G31" i="4"/>
  <c r="H31" i="3" l="1"/>
  <c r="G31" i="3"/>
  <c r="H31" i="2"/>
  <c r="H31" i="1" l="1"/>
  <c r="H33" i="1" s="1"/>
  <c r="H4" i="2" s="1"/>
  <c r="G31" i="2"/>
  <c r="G31" i="1"/>
  <c r="H5" i="2" l="1"/>
  <c r="H33" i="2" s="1"/>
  <c r="G33" i="1"/>
  <c r="H4" i="3" l="1"/>
  <c r="H5" i="3" s="1"/>
  <c r="H33" i="3" s="1"/>
  <c r="H4" i="4" s="1"/>
  <c r="H5" i="4" s="1"/>
  <c r="H33" i="4" s="1"/>
  <c r="H4" i="5" s="1"/>
  <c r="H5" i="5" s="1"/>
  <c r="H33" i="5" s="1"/>
  <c r="H4" i="6" s="1"/>
  <c r="H5" i="6" s="1"/>
  <c r="H33" i="6" s="1"/>
  <c r="H4" i="7" s="1"/>
  <c r="H5" i="7" s="1"/>
  <c r="H33" i="7" s="1"/>
  <c r="H36" i="1"/>
  <c r="G4" i="2"/>
  <c r="G5" i="2" s="1"/>
  <c r="G33" i="2" s="1"/>
  <c r="G4" i="3" s="1"/>
  <c r="G5" i="3" s="1"/>
  <c r="G33" i="3" s="1"/>
  <c r="H35" i="2" l="1"/>
  <c r="H36" i="3"/>
  <c r="G4" i="4"/>
  <c r="G5" i="4" s="1"/>
  <c r="G33" i="4" s="1"/>
  <c r="G4" i="5" l="1"/>
  <c r="G5" i="5" s="1"/>
  <c r="G33" i="5" s="1"/>
  <c r="H36" i="4"/>
  <c r="H36" i="5" l="1"/>
  <c r="G4" i="6"/>
  <c r="G5" i="6" s="1"/>
  <c r="G33" i="6" s="1"/>
  <c r="G4" i="7" l="1"/>
  <c r="G5" i="7" s="1"/>
  <c r="G33" i="7" s="1"/>
  <c r="H36" i="7" s="1"/>
  <c r="H36" i="6"/>
</calcChain>
</file>

<file path=xl/sharedStrings.xml><?xml version="1.0" encoding="utf-8"?>
<sst xmlns="http://schemas.openxmlformats.org/spreadsheetml/2006/main" count="114" uniqueCount="54">
  <si>
    <t>Approval Date</t>
  </si>
  <si>
    <t>Program</t>
  </si>
  <si>
    <t>Region</t>
  </si>
  <si>
    <t>Applicant</t>
  </si>
  <si>
    <t>City</t>
  </si>
  <si>
    <t>Amount</t>
  </si>
  <si>
    <t>North</t>
  </si>
  <si>
    <t>Emerge</t>
  </si>
  <si>
    <t>Berkley Heights</t>
  </si>
  <si>
    <t>Woodcliff Lakes</t>
  </si>
  <si>
    <t>Total Awarded:</t>
  </si>
  <si>
    <t>South</t>
  </si>
  <si>
    <t>Amount Committed</t>
  </si>
  <si>
    <t>FY</t>
  </si>
  <si>
    <t>FY22</t>
  </si>
  <si>
    <t>Fiscal Year</t>
  </si>
  <si>
    <t>NORTH</t>
  </si>
  <si>
    <t>SOUTH</t>
  </si>
  <si>
    <t>FY21 Carryover:</t>
  </si>
  <si>
    <t>FY22 Carryover:</t>
  </si>
  <si>
    <t>Total Available for FY23</t>
  </si>
  <si>
    <t>Total Available for FY22</t>
  </si>
  <si>
    <t>Uncommitted in FY23*:</t>
  </si>
  <si>
    <t>Uncommitted in FY22*:</t>
  </si>
  <si>
    <t>Total Awarded FY22:</t>
  </si>
  <si>
    <t>Total Awarded FY23:</t>
  </si>
  <si>
    <t>Fiserv Solutions, LLC</t>
  </si>
  <si>
    <t>Party City Holdings, Inc.</t>
  </si>
  <si>
    <t>FY22 ALLOCATION:</t>
  </si>
  <si>
    <t>FY21 ALLOCATION:</t>
  </si>
  <si>
    <t>Zero approvals during this time period</t>
  </si>
  <si>
    <t>FY23  ALLOCATION:</t>
  </si>
  <si>
    <t>FY24  ALLOCATION:</t>
  </si>
  <si>
    <t>FY23 Carryover:</t>
  </si>
  <si>
    <t>Total Available for FY24</t>
  </si>
  <si>
    <t>FY25 ALLOCATION:</t>
  </si>
  <si>
    <t>FY24 Carryover:</t>
  </si>
  <si>
    <t>Total Available for FY25</t>
  </si>
  <si>
    <t>FY26 ALLOCATION:</t>
  </si>
  <si>
    <t>FY25 Carryover:</t>
  </si>
  <si>
    <t>Total Available for FY26</t>
  </si>
  <si>
    <t>FY27 ALLOCATION:</t>
  </si>
  <si>
    <t>FY26 Carryover:</t>
  </si>
  <si>
    <t>Total Available for FY27</t>
  </si>
  <si>
    <t>Total Awarded FY24:</t>
  </si>
  <si>
    <t>Uncommitted in FY24*:</t>
  </si>
  <si>
    <t>Total Awarded FY25:</t>
  </si>
  <si>
    <t>Total Awarded FY26:</t>
  </si>
  <si>
    <t>Total Awarded FY27:</t>
  </si>
  <si>
    <t>Uncommitted in FY21:</t>
  </si>
  <si>
    <t>Uncommitted in FY27:</t>
  </si>
  <si>
    <t>Uncommitted in FY26:</t>
  </si>
  <si>
    <t>Uncommitted in FY25:</t>
  </si>
  <si>
    <t>Total of uncommitted funds since Economic Recovery Act of 2020's enactment: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</si>
</sst>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1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3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2" fillId="4" borderId="0" xfId="1" applyNumberFormat="1" applyFont="1" applyFill="1"/>
    <xf numFmtId="0" fontId="3" fillId="5" borderId="1" xfId="0" applyFont="1" applyFill="1" applyBorder="1" applyAlignment="1">
      <alignment horizontal="center"/>
    </xf>
    <xf numFmtId="0" fontId="2" fillId="5" borderId="0" xfId="0" applyFont="1" applyFill="1"/>
    <xf numFmtId="0" fontId="2" fillId="5" borderId="1" xfId="0" applyFont="1" applyFill="1" applyBorder="1"/>
    <xf numFmtId="165" fontId="3" fillId="5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/>
    <xf numFmtId="165" fontId="3" fillId="6" borderId="0" xfId="1" applyNumberFormat="1" applyFont="1" applyFill="1"/>
    <xf numFmtId="165" fontId="3" fillId="7" borderId="0" xfId="1" applyNumberFormat="1" applyFont="1" applyFill="1"/>
    <xf numFmtId="165" fontId="3" fillId="7" borderId="3" xfId="1" applyNumberFormat="1" applyFont="1" applyFill="1" applyBorder="1"/>
    <xf numFmtId="165" fontId="2" fillId="7" borderId="0" xfId="1" applyNumberFormat="1" applyFont="1" applyFill="1"/>
    <xf numFmtId="165" fontId="2" fillId="7" borderId="1" xfId="1" applyNumberFormat="1" applyFont="1" applyFill="1" applyBorder="1"/>
    <xf numFmtId="165" fontId="5" fillId="0" borderId="0" xfId="1" applyNumberFormat="1" applyFont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5" fontId="3" fillId="7" borderId="4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5" fontId="3" fillId="7" borderId="1" xfId="1" applyNumberFormat="1" applyFont="1" applyFill="1" applyBorder="1"/>
    <xf numFmtId="165" fontId="3" fillId="8" borderId="0" xfId="1" applyNumberFormat="1" applyFont="1" applyFill="1"/>
    <xf numFmtId="165" fontId="3" fillId="8" borderId="2" xfId="1" applyNumberFormat="1" applyFont="1" applyFill="1" applyBorder="1"/>
    <xf numFmtId="165" fontId="3" fillId="8" borderId="3" xfId="1" applyNumberFormat="1" applyFont="1" applyFill="1" applyBorder="1"/>
    <xf numFmtId="165" fontId="2" fillId="8" borderId="0" xfId="1" applyNumberFormat="1" applyFont="1" applyFill="1"/>
    <xf numFmtId="165" fontId="2" fillId="8" borderId="1" xfId="1" applyNumberFormat="1" applyFont="1" applyFill="1" applyBorder="1"/>
    <xf numFmtId="165" fontId="3" fillId="8" borderId="1" xfId="1" applyNumberFormat="1" applyFont="1" applyFill="1" applyBorder="1" applyAlignment="1">
      <alignment horizontal="center"/>
    </xf>
    <xf numFmtId="165" fontId="3" fillId="8" borderId="1" xfId="1" applyNumberFormat="1" applyFont="1" applyFill="1" applyBorder="1"/>
    <xf numFmtId="165" fontId="3" fillId="8" borderId="4" xfId="1" applyNumberFormat="1" applyFont="1" applyFill="1" applyBorder="1"/>
    <xf numFmtId="164" fontId="6" fillId="0" borderId="0" xfId="0" applyNumberFormat="1" applyFont="1" applyAlignment="1">
      <alignment horizontal="left"/>
    </xf>
    <xf numFmtId="165" fontId="3" fillId="3" borderId="4" xfId="0" applyNumberFormat="1" applyFont="1" applyFill="1" applyBorder="1"/>
    <xf numFmtId="165" fontId="3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C917-8E65-4C97-8D19-2DD347C9BF82}">
  <dimension ref="A3:J37"/>
  <sheetViews>
    <sheetView workbookViewId="0">
      <selection activeCell="F42" sqref="F42"/>
    </sheetView>
  </sheetViews>
  <sheetFormatPr defaultColWidth="9.28515625" defaultRowHeight="18.75" x14ac:dyDescent="0.3"/>
  <cols>
    <col min="1" max="2" width="20.7109375" style="1" customWidth="1"/>
    <col min="3" max="6" width="20.7109375" style="2" customWidth="1"/>
    <col min="7" max="7" width="20.7109375" style="3" customWidth="1"/>
    <col min="8" max="8" width="21.28515625" style="2" bestFit="1" customWidth="1"/>
    <col min="9" max="16384" width="9.28515625" style="2"/>
  </cols>
  <sheetData>
    <row r="3" spans="1:10" x14ac:dyDescent="0.3">
      <c r="A3" s="12" t="s">
        <v>29</v>
      </c>
      <c r="B3" s="12"/>
      <c r="C3" s="4"/>
      <c r="D3" s="4"/>
      <c r="E3" s="4"/>
      <c r="F3" s="4"/>
      <c r="G3" s="6">
        <v>715000000</v>
      </c>
      <c r="H3" s="6">
        <v>385000000</v>
      </c>
      <c r="J3" s="17"/>
    </row>
    <row r="4" spans="1:10" x14ac:dyDescent="0.3">
      <c r="A4" s="12"/>
      <c r="B4" s="12"/>
      <c r="C4" s="4"/>
      <c r="D4" s="4"/>
      <c r="E4" s="4"/>
      <c r="F4" s="4"/>
      <c r="G4" s="25"/>
      <c r="H4" s="6"/>
      <c r="J4" s="17"/>
    </row>
    <row r="5" spans="1:10" x14ac:dyDescent="0.3">
      <c r="A5" s="12"/>
      <c r="B5" s="12"/>
      <c r="C5" s="4"/>
      <c r="D5" s="4"/>
      <c r="E5" s="4"/>
      <c r="F5" s="4"/>
      <c r="G5" s="6"/>
      <c r="H5" s="6"/>
    </row>
    <row r="6" spans="1:10" x14ac:dyDescent="0.3">
      <c r="A6" s="4" t="s">
        <v>0</v>
      </c>
      <c r="B6" s="4" t="s">
        <v>15</v>
      </c>
      <c r="C6" s="18" t="s">
        <v>1</v>
      </c>
      <c r="D6" s="18" t="s">
        <v>2</v>
      </c>
      <c r="E6" s="18" t="s">
        <v>3</v>
      </c>
      <c r="F6" s="18" t="s">
        <v>4</v>
      </c>
      <c r="G6" s="49" t="s">
        <v>12</v>
      </c>
      <c r="H6" s="49"/>
    </row>
    <row r="7" spans="1:10" s="8" customFormat="1" ht="19.5" thickBot="1" x14ac:dyDescent="0.35">
      <c r="A7" s="19"/>
      <c r="B7" s="19"/>
      <c r="C7" s="19"/>
      <c r="D7" s="19"/>
      <c r="E7" s="19"/>
      <c r="F7" s="19"/>
      <c r="G7" s="44" t="s">
        <v>6</v>
      </c>
      <c r="H7" s="21" t="s">
        <v>11</v>
      </c>
    </row>
    <row r="8" spans="1:10" x14ac:dyDescent="0.3">
      <c r="G8" s="42"/>
      <c r="H8" s="22"/>
    </row>
    <row r="9" spans="1:10" x14ac:dyDescent="0.3">
      <c r="A9" s="47" t="s">
        <v>30</v>
      </c>
      <c r="G9" s="42"/>
      <c r="H9" s="22"/>
    </row>
    <row r="10" spans="1:10" x14ac:dyDescent="0.3">
      <c r="G10" s="42"/>
      <c r="H10" s="22"/>
    </row>
    <row r="11" spans="1:10" hidden="1" x14ac:dyDescent="0.3">
      <c r="G11" s="42"/>
      <c r="H11" s="22"/>
    </row>
    <row r="12" spans="1:10" hidden="1" x14ac:dyDescent="0.3">
      <c r="G12" s="42"/>
      <c r="H12" s="22"/>
    </row>
    <row r="13" spans="1:10" hidden="1" x14ac:dyDescent="0.3">
      <c r="G13" s="42"/>
      <c r="H13" s="22"/>
    </row>
    <row r="14" spans="1:10" hidden="1" x14ac:dyDescent="0.3">
      <c r="G14" s="42"/>
      <c r="H14" s="22"/>
    </row>
    <row r="15" spans="1:10" hidden="1" x14ac:dyDescent="0.3">
      <c r="G15" s="42"/>
      <c r="H15" s="22"/>
    </row>
    <row r="16" spans="1:10" hidden="1" x14ac:dyDescent="0.3">
      <c r="G16" s="42"/>
      <c r="H16" s="22"/>
    </row>
    <row r="17" spans="1:9" hidden="1" x14ac:dyDescent="0.3">
      <c r="G17" s="42"/>
      <c r="H17" s="22"/>
    </row>
    <row r="18" spans="1:9" hidden="1" x14ac:dyDescent="0.3">
      <c r="G18" s="42"/>
      <c r="H18" s="22"/>
    </row>
    <row r="19" spans="1:9" hidden="1" x14ac:dyDescent="0.3">
      <c r="G19" s="42"/>
      <c r="H19" s="22"/>
    </row>
    <row r="20" spans="1:9" hidden="1" x14ac:dyDescent="0.3">
      <c r="G20" s="42"/>
      <c r="H20" s="22"/>
    </row>
    <row r="21" spans="1:9" hidden="1" x14ac:dyDescent="0.3">
      <c r="G21" s="42"/>
      <c r="H21" s="22"/>
    </row>
    <row r="22" spans="1:9" hidden="1" x14ac:dyDescent="0.3">
      <c r="G22" s="42"/>
      <c r="H22" s="22"/>
    </row>
    <row r="23" spans="1:9" hidden="1" x14ac:dyDescent="0.3">
      <c r="G23" s="42"/>
      <c r="H23" s="22"/>
    </row>
    <row r="24" spans="1:9" hidden="1" x14ac:dyDescent="0.3">
      <c r="G24" s="42"/>
      <c r="H24" s="22"/>
    </row>
    <row r="25" spans="1:9" hidden="1" x14ac:dyDescent="0.3">
      <c r="G25" s="42"/>
      <c r="H25" s="22"/>
    </row>
    <row r="26" spans="1:9" hidden="1" x14ac:dyDescent="0.3">
      <c r="G26" s="42"/>
      <c r="H26" s="22"/>
    </row>
    <row r="27" spans="1:9" hidden="1" x14ac:dyDescent="0.3">
      <c r="G27" s="42"/>
      <c r="H27" s="22"/>
    </row>
    <row r="28" spans="1:9" hidden="1" x14ac:dyDescent="0.3">
      <c r="G28" s="42"/>
      <c r="H28" s="22"/>
    </row>
    <row r="29" spans="1:9" x14ac:dyDescent="0.3">
      <c r="G29" s="42"/>
      <c r="H29" s="22"/>
    </row>
    <row r="30" spans="1:9" ht="19.5" thickBot="1" x14ac:dyDescent="0.35">
      <c r="A30" s="10"/>
      <c r="B30" s="10"/>
      <c r="C30" s="11"/>
      <c r="D30" s="11"/>
      <c r="E30" s="11"/>
      <c r="F30" s="11"/>
      <c r="G30" s="43"/>
      <c r="H30" s="23"/>
    </row>
    <row r="31" spans="1:9" x14ac:dyDescent="0.3">
      <c r="A31" s="12" t="s">
        <v>10</v>
      </c>
      <c r="B31" s="12"/>
      <c r="C31" s="5"/>
      <c r="D31" s="5"/>
      <c r="E31" s="5"/>
      <c r="F31" s="5"/>
      <c r="G31" s="39">
        <f>SUM(G8:G30)</f>
        <v>0</v>
      </c>
      <c r="H31" s="24">
        <f>SUM(H8:H30)</f>
        <v>0</v>
      </c>
      <c r="I31" s="17"/>
    </row>
    <row r="32" spans="1:9" x14ac:dyDescent="0.3">
      <c r="A32" s="12"/>
      <c r="B32" s="12"/>
      <c r="C32" s="5"/>
      <c r="D32" s="5"/>
      <c r="E32" s="5"/>
      <c r="F32" s="5"/>
      <c r="G32" s="25"/>
      <c r="H32" s="26"/>
    </row>
    <row r="33" spans="1:8" x14ac:dyDescent="0.3">
      <c r="A33" s="12" t="s">
        <v>49</v>
      </c>
      <c r="B33" s="12"/>
      <c r="C33" s="5"/>
      <c r="D33" s="5"/>
      <c r="E33" s="5"/>
      <c r="F33" s="5"/>
      <c r="G33" s="39">
        <f>+G3-G31</f>
        <v>715000000</v>
      </c>
      <c r="H33" s="27">
        <f>H3-H31</f>
        <v>385000000</v>
      </c>
    </row>
    <row r="34" spans="1:8" x14ac:dyDescent="0.3">
      <c r="A34" s="12"/>
      <c r="B34" s="12"/>
      <c r="C34" s="5"/>
      <c r="D34" s="5"/>
      <c r="E34" s="5"/>
      <c r="F34" s="5"/>
      <c r="G34" s="25"/>
      <c r="H34" s="25"/>
    </row>
    <row r="36" spans="1:8" ht="19.5" thickBot="1" x14ac:dyDescent="0.35">
      <c r="A36" s="12" t="s">
        <v>53</v>
      </c>
      <c r="B36" s="12"/>
      <c r="H36" s="48">
        <f>+G33+H33</f>
        <v>1100000000</v>
      </c>
    </row>
    <row r="37" spans="1:8" ht="19.5" thickTop="1" x14ac:dyDescent="0.3"/>
  </sheetData>
  <sortState xmlns:xlrd2="http://schemas.microsoft.com/office/spreadsheetml/2017/richdata2" ref="A8:H9">
    <sortCondition ref="A8"/>
  </sortState>
  <mergeCells count="1">
    <mergeCell ref="G6:H6"/>
  </mergeCells>
  <pageMargins left="0.5" right="0.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82B5-D697-4929-A118-7ACAB9D243D1}">
  <dimension ref="A1:J36"/>
  <sheetViews>
    <sheetView tabSelected="1" workbookViewId="0">
      <selection activeCell="H35" sqref="H35"/>
    </sheetView>
  </sheetViews>
  <sheetFormatPr defaultColWidth="9.28515625" defaultRowHeight="18.75" x14ac:dyDescent="0.3"/>
  <cols>
    <col min="1" max="1" width="20.7109375" style="1" customWidth="1"/>
    <col min="2" max="2" width="9" style="1" customWidth="1"/>
    <col min="3" max="3" width="20.7109375" style="2" customWidth="1"/>
    <col min="4" max="4" width="12.7109375" style="2" customWidth="1"/>
    <col min="5" max="5" width="28" style="2" bestFit="1" customWidth="1"/>
    <col min="6" max="6" width="20.7109375" style="2" customWidth="1"/>
    <col min="7" max="7" width="20.7109375" style="3" customWidth="1"/>
    <col min="8" max="8" width="21.28515625" style="3" bestFit="1" customWidth="1"/>
    <col min="9" max="16384" width="9.28515625" style="2"/>
  </cols>
  <sheetData>
    <row r="1" spans="1:10" ht="21" x14ac:dyDescent="0.45">
      <c r="G1" s="32" t="s">
        <v>16</v>
      </c>
      <c r="H1" s="32" t="s">
        <v>17</v>
      </c>
    </row>
    <row r="2" spans="1:10" x14ac:dyDescent="0.3">
      <c r="A2" s="12" t="s">
        <v>28</v>
      </c>
      <c r="B2" s="12"/>
      <c r="C2" s="4"/>
      <c r="D2" s="4"/>
      <c r="E2" s="4"/>
      <c r="F2" s="4"/>
      <c r="G2" s="39">
        <v>715000000</v>
      </c>
      <c r="H2" s="28">
        <v>385000000</v>
      </c>
      <c r="J2" s="17"/>
    </row>
    <row r="3" spans="1:10" x14ac:dyDescent="0.3">
      <c r="A3" s="12"/>
      <c r="B3" s="12"/>
      <c r="C3" s="4"/>
      <c r="D3" s="4"/>
      <c r="E3" s="4"/>
      <c r="F3" s="4"/>
      <c r="G3" s="25"/>
      <c r="H3" s="6"/>
      <c r="J3" s="17"/>
    </row>
    <row r="4" spans="1:10" x14ac:dyDescent="0.3">
      <c r="A4" s="14" t="s">
        <v>18</v>
      </c>
      <c r="B4" s="14"/>
      <c r="C4" s="13"/>
      <c r="D4" s="13"/>
      <c r="E4" s="13"/>
      <c r="F4" s="13"/>
      <c r="G4" s="40">
        <f>+'FY21'!G33</f>
        <v>715000000</v>
      </c>
      <c r="H4" s="28">
        <f>+'FY21'!H33</f>
        <v>385000000</v>
      </c>
    </row>
    <row r="5" spans="1:10" ht="19.5" thickBot="1" x14ac:dyDescent="0.35">
      <c r="A5" s="15" t="s">
        <v>21</v>
      </c>
      <c r="B5" s="15"/>
      <c r="C5" s="16"/>
      <c r="D5" s="16"/>
      <c r="E5" s="16"/>
      <c r="F5" s="16"/>
      <c r="G5" s="41">
        <f>+G4+G2</f>
        <v>1430000000</v>
      </c>
      <c r="H5" s="29">
        <f>+H4+H2</f>
        <v>770000000</v>
      </c>
    </row>
    <row r="6" spans="1:10" ht="19.5" thickTop="1" x14ac:dyDescent="0.3"/>
    <row r="7" spans="1:10" s="8" customFormat="1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10" x14ac:dyDescent="0.3">
      <c r="A8" s="1">
        <v>44461</v>
      </c>
      <c r="B8" s="1" t="s">
        <v>14</v>
      </c>
      <c r="C8" s="2" t="s">
        <v>7</v>
      </c>
      <c r="D8" s="2" t="s">
        <v>6</v>
      </c>
      <c r="E8" s="2" t="s">
        <v>27</v>
      </c>
      <c r="F8" s="2" t="s">
        <v>9</v>
      </c>
      <c r="G8" s="42">
        <v>9996000</v>
      </c>
      <c r="H8" s="30"/>
    </row>
    <row r="9" spans="1:10" x14ac:dyDescent="0.3">
      <c r="A9" s="1">
        <v>44468</v>
      </c>
      <c r="B9" s="1" t="s">
        <v>14</v>
      </c>
      <c r="C9" s="2" t="s">
        <v>7</v>
      </c>
      <c r="D9" s="2" t="s">
        <v>6</v>
      </c>
      <c r="E9" s="2" t="s">
        <v>26</v>
      </c>
      <c r="F9" s="2" t="s">
        <v>8</v>
      </c>
      <c r="G9" s="42">
        <v>109229575</v>
      </c>
      <c r="H9" s="30"/>
    </row>
    <row r="10" spans="1:10" x14ac:dyDescent="0.3">
      <c r="G10" s="42"/>
      <c r="H10" s="30"/>
    </row>
    <row r="11" spans="1:10" x14ac:dyDescent="0.3">
      <c r="G11" s="42"/>
      <c r="H11" s="30"/>
    </row>
    <row r="12" spans="1:10" x14ac:dyDescent="0.3">
      <c r="G12" s="42"/>
      <c r="H12" s="30"/>
    </row>
    <row r="13" spans="1:10" x14ac:dyDescent="0.3">
      <c r="G13" s="42"/>
      <c r="H13" s="30"/>
    </row>
    <row r="14" spans="1:10" x14ac:dyDescent="0.3">
      <c r="G14" s="42"/>
      <c r="H14" s="30"/>
    </row>
    <row r="15" spans="1:10" hidden="1" x14ac:dyDescent="0.3">
      <c r="G15" s="20"/>
      <c r="H15" s="30"/>
    </row>
    <row r="16" spans="1:10" hidden="1" x14ac:dyDescent="0.3">
      <c r="G16" s="20"/>
      <c r="H16" s="30"/>
    </row>
    <row r="17" spans="1:8" hidden="1" x14ac:dyDescent="0.3">
      <c r="G17" s="20"/>
      <c r="H17" s="30"/>
    </row>
    <row r="18" spans="1:8" hidden="1" x14ac:dyDescent="0.3">
      <c r="G18" s="20"/>
      <c r="H18" s="30"/>
    </row>
    <row r="19" spans="1:8" hidden="1" x14ac:dyDescent="0.3">
      <c r="G19" s="20"/>
      <c r="H19" s="30"/>
    </row>
    <row r="20" spans="1:8" hidden="1" x14ac:dyDescent="0.3">
      <c r="G20" s="20"/>
      <c r="H20" s="30"/>
    </row>
    <row r="21" spans="1:8" hidden="1" x14ac:dyDescent="0.3">
      <c r="G21" s="20"/>
      <c r="H21" s="30"/>
    </row>
    <row r="22" spans="1:8" hidden="1" x14ac:dyDescent="0.3">
      <c r="G22" s="20"/>
      <c r="H22" s="30"/>
    </row>
    <row r="23" spans="1:8" hidden="1" x14ac:dyDescent="0.3">
      <c r="G23" s="20"/>
      <c r="H23" s="30"/>
    </row>
    <row r="24" spans="1:8" hidden="1" x14ac:dyDescent="0.3">
      <c r="G24" s="20"/>
      <c r="H24" s="30"/>
    </row>
    <row r="25" spans="1:8" x14ac:dyDescent="0.3">
      <c r="G25" s="42"/>
      <c r="H25" s="30"/>
    </row>
    <row r="26" spans="1:8" x14ac:dyDescent="0.3">
      <c r="G26" s="42"/>
      <c r="H26" s="30"/>
    </row>
    <row r="27" spans="1:8" x14ac:dyDescent="0.3">
      <c r="G27" s="42"/>
      <c r="H27" s="30"/>
    </row>
    <row r="28" spans="1:8" x14ac:dyDescent="0.3">
      <c r="G28" s="42"/>
      <c r="H28" s="30"/>
    </row>
    <row r="29" spans="1:8" x14ac:dyDescent="0.3"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24</v>
      </c>
      <c r="B31" s="12"/>
      <c r="C31" s="5"/>
      <c r="D31" s="5"/>
      <c r="E31" s="5"/>
      <c r="F31" s="5"/>
      <c r="G31" s="39">
        <f>SUM(G8:G30)</f>
        <v>119225575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</row>
    <row r="33" spans="1:8" x14ac:dyDescent="0.3">
      <c r="A33" s="12" t="s">
        <v>23</v>
      </c>
      <c r="B33" s="4"/>
      <c r="C33" s="5"/>
      <c r="D33" s="5"/>
      <c r="E33" s="5"/>
      <c r="F33" s="5"/>
      <c r="G33" s="39">
        <f>+G5-G31</f>
        <v>1310774425</v>
      </c>
      <c r="H33" s="28">
        <f>+H5-H31</f>
        <v>770000000</v>
      </c>
    </row>
    <row r="35" spans="1:8" ht="19.5" thickBot="1" x14ac:dyDescent="0.35">
      <c r="A35" s="12" t="str">
        <f>+'FY21'!A36</f>
        <v>Total of uncommitted funds since Economic Recovery Act of 2020's enactment:</v>
      </c>
      <c r="H35" s="48">
        <f>+G33+H33</f>
        <v>2080774425</v>
      </c>
    </row>
    <row r="36" spans="1:8" ht="19.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F15-274E-491E-AF4D-6516CF3BB983}">
  <dimension ref="A1:H37"/>
  <sheetViews>
    <sheetView workbookViewId="0">
      <selection activeCell="A37" sqref="A37"/>
    </sheetView>
  </sheetViews>
  <sheetFormatPr defaultColWidth="9.28515625" defaultRowHeight="18.75" x14ac:dyDescent="0.3"/>
  <cols>
    <col min="1" max="1" width="20.7109375" style="1" customWidth="1"/>
    <col min="2" max="5" width="20.7109375" style="2" customWidth="1"/>
    <col min="6" max="6" width="20.7109375" style="3" customWidth="1"/>
    <col min="7" max="8" width="19.7109375" style="2" bestFit="1" customWidth="1"/>
    <col min="9" max="16384" width="9.28515625" style="2"/>
  </cols>
  <sheetData>
    <row r="1" spans="1:8" ht="21" x14ac:dyDescent="0.45">
      <c r="B1" s="1"/>
      <c r="F1" s="2"/>
      <c r="G1" s="32" t="s">
        <v>16</v>
      </c>
      <c r="H1" s="32" t="s">
        <v>17</v>
      </c>
    </row>
    <row r="2" spans="1:8" x14ac:dyDescent="0.3">
      <c r="A2" s="12" t="s">
        <v>31</v>
      </c>
      <c r="B2" s="12"/>
      <c r="C2" s="4"/>
      <c r="D2" s="4"/>
      <c r="E2" s="4"/>
      <c r="F2" s="4"/>
      <c r="G2" s="39">
        <v>715000000</v>
      </c>
      <c r="H2" s="28">
        <v>385000000</v>
      </c>
    </row>
    <row r="3" spans="1:8" s="8" customFormat="1" x14ac:dyDescent="0.3">
      <c r="A3" s="12"/>
      <c r="B3" s="12"/>
      <c r="C3" s="4"/>
      <c r="D3" s="4"/>
      <c r="E3" s="4"/>
      <c r="F3" s="4"/>
      <c r="G3" s="25"/>
      <c r="H3" s="6"/>
    </row>
    <row r="4" spans="1:8" ht="19.5" thickBot="1" x14ac:dyDescent="0.35">
      <c r="A4" s="36" t="s">
        <v>19</v>
      </c>
      <c r="B4" s="36"/>
      <c r="C4" s="37"/>
      <c r="D4" s="37"/>
      <c r="E4" s="37"/>
      <c r="F4" s="37"/>
      <c r="G4" s="45">
        <f>+'FY22'!G33</f>
        <v>1310774425</v>
      </c>
      <c r="H4" s="38">
        <f>+'FY22'!H33</f>
        <v>770000000</v>
      </c>
    </row>
    <row r="5" spans="1:8" ht="19.5" thickBot="1" x14ac:dyDescent="0.35">
      <c r="A5" s="33" t="s">
        <v>20</v>
      </c>
      <c r="B5" s="33"/>
      <c r="C5" s="34"/>
      <c r="D5" s="34"/>
      <c r="E5" s="34"/>
      <c r="F5" s="34"/>
      <c r="G5" s="46">
        <f>+G4+G2</f>
        <v>2025774425</v>
      </c>
      <c r="H5" s="35">
        <f>+H4+H2</f>
        <v>1155000000</v>
      </c>
    </row>
    <row r="6" spans="1:8" ht="19.5" thickTop="1" x14ac:dyDescent="0.3">
      <c r="B6" s="1"/>
      <c r="F6" s="2"/>
      <c r="G6" s="3"/>
      <c r="H6" s="3"/>
    </row>
    <row r="7" spans="1:8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8" x14ac:dyDescent="0.3">
      <c r="B8" s="1"/>
      <c r="F8" s="2"/>
      <c r="G8" s="42"/>
      <c r="H8" s="30"/>
    </row>
    <row r="9" spans="1:8" x14ac:dyDescent="0.3">
      <c r="B9" s="1"/>
      <c r="F9" s="2"/>
      <c r="G9" s="42"/>
      <c r="H9" s="30"/>
    </row>
    <row r="10" spans="1:8" x14ac:dyDescent="0.3">
      <c r="B10" s="1"/>
      <c r="F10" s="2"/>
      <c r="G10" s="42"/>
      <c r="H10" s="30"/>
    </row>
    <row r="11" spans="1:8" x14ac:dyDescent="0.3">
      <c r="B11" s="1"/>
      <c r="F11" s="2"/>
      <c r="G11" s="42"/>
      <c r="H11" s="30"/>
    </row>
    <row r="12" spans="1:8" x14ac:dyDescent="0.3">
      <c r="B12" s="1"/>
      <c r="F12" s="2"/>
      <c r="G12" s="42"/>
      <c r="H12" s="30"/>
    </row>
    <row r="13" spans="1:8" hidden="1" x14ac:dyDescent="0.3">
      <c r="B13" s="1"/>
      <c r="F13" s="2"/>
      <c r="G13" s="42"/>
      <c r="H13" s="30"/>
    </row>
    <row r="14" spans="1:8" hidden="1" x14ac:dyDescent="0.3">
      <c r="B14" s="1"/>
      <c r="F14" s="2"/>
      <c r="G14" s="42"/>
      <c r="H14" s="30"/>
    </row>
    <row r="15" spans="1:8" hidden="1" x14ac:dyDescent="0.3">
      <c r="B15" s="1"/>
      <c r="F15" s="2"/>
      <c r="G15" s="42"/>
      <c r="H15" s="30"/>
    </row>
    <row r="16" spans="1:8" hidden="1" x14ac:dyDescent="0.3">
      <c r="B16" s="1"/>
      <c r="F16" s="2"/>
      <c r="G16" s="42"/>
      <c r="H16" s="30"/>
    </row>
    <row r="17" spans="1:8" hidden="1" x14ac:dyDescent="0.3">
      <c r="B17" s="1"/>
      <c r="F17" s="2"/>
      <c r="G17" s="42"/>
      <c r="H17" s="30"/>
    </row>
    <row r="18" spans="1:8" hidden="1" x14ac:dyDescent="0.3">
      <c r="B18" s="1"/>
      <c r="F18" s="2"/>
      <c r="G18" s="42"/>
      <c r="H18" s="30"/>
    </row>
    <row r="19" spans="1:8" hidden="1" x14ac:dyDescent="0.3">
      <c r="B19" s="1"/>
      <c r="F19" s="2"/>
      <c r="G19" s="42"/>
      <c r="H19" s="30"/>
    </row>
    <row r="20" spans="1:8" hidden="1" x14ac:dyDescent="0.3">
      <c r="B20" s="1"/>
      <c r="F20" s="2"/>
      <c r="G20" s="42"/>
      <c r="H20" s="30"/>
    </row>
    <row r="21" spans="1:8" hidden="1" x14ac:dyDescent="0.3">
      <c r="B21" s="1"/>
      <c r="F21" s="2"/>
      <c r="G21" s="42"/>
      <c r="H21" s="30"/>
    </row>
    <row r="22" spans="1:8" hidden="1" x14ac:dyDescent="0.3">
      <c r="B22" s="1"/>
      <c r="F22" s="2"/>
      <c r="G22" s="42"/>
      <c r="H22" s="30"/>
    </row>
    <row r="23" spans="1:8" hidden="1" x14ac:dyDescent="0.3">
      <c r="B23" s="1"/>
      <c r="F23" s="2"/>
      <c r="G23" s="42"/>
      <c r="H23" s="30"/>
    </row>
    <row r="24" spans="1:8" hidden="1" x14ac:dyDescent="0.3">
      <c r="B24" s="1"/>
      <c r="F24" s="2"/>
      <c r="G24" s="42"/>
      <c r="H24" s="30"/>
    </row>
    <row r="25" spans="1:8" hidden="1" x14ac:dyDescent="0.3">
      <c r="B25" s="1"/>
      <c r="F25" s="2"/>
      <c r="G25" s="42"/>
      <c r="H25" s="30"/>
    </row>
    <row r="26" spans="1:8" hidden="1" x14ac:dyDescent="0.3">
      <c r="B26" s="1"/>
      <c r="F26" s="2"/>
      <c r="G26" s="42"/>
      <c r="H26" s="30"/>
    </row>
    <row r="27" spans="1:8" hidden="1" x14ac:dyDescent="0.3">
      <c r="B27" s="1"/>
      <c r="F27" s="2"/>
      <c r="G27" s="42"/>
      <c r="H27" s="30"/>
    </row>
    <row r="28" spans="1:8" x14ac:dyDescent="0.3">
      <c r="B28" s="1"/>
      <c r="F28" s="2"/>
      <c r="G28" s="42"/>
      <c r="H28" s="30"/>
    </row>
    <row r="29" spans="1:8" x14ac:dyDescent="0.3">
      <c r="B29" s="1"/>
      <c r="F29" s="2"/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25</v>
      </c>
      <c r="B31" s="12"/>
      <c r="C31" s="5"/>
      <c r="D31" s="5"/>
      <c r="E31" s="5"/>
      <c r="F31" s="5"/>
      <c r="G31" s="39">
        <f>SUM(G8:G30)</f>
        <v>0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  <c r="H32" s="3"/>
    </row>
    <row r="33" spans="1:8" x14ac:dyDescent="0.3">
      <c r="A33" s="12" t="s">
        <v>22</v>
      </c>
      <c r="B33" s="4"/>
      <c r="C33" s="5"/>
      <c r="D33" s="5"/>
      <c r="E33" s="5"/>
      <c r="F33" s="5"/>
      <c r="G33" s="39">
        <f>+G5-G31</f>
        <v>2025774425</v>
      </c>
      <c r="H33" s="28">
        <f>+H5-H31</f>
        <v>1155000000</v>
      </c>
    </row>
    <row r="34" spans="1:8" x14ac:dyDescent="0.3">
      <c r="B34" s="1"/>
      <c r="F34" s="2"/>
      <c r="G34" s="3"/>
      <c r="H34" s="3"/>
    </row>
    <row r="35" spans="1:8" x14ac:dyDescent="0.3">
      <c r="B35" s="1"/>
      <c r="F35" s="2"/>
      <c r="G35" s="3"/>
      <c r="H35" s="3"/>
    </row>
    <row r="36" spans="1:8" ht="19.5" thickBot="1" x14ac:dyDescent="0.35">
      <c r="A36" s="12" t="str">
        <f>+'FY21'!A36</f>
        <v>Total of uncommitted funds since Economic Recovery Act of 2020's enactment:</v>
      </c>
      <c r="B36" s="1"/>
      <c r="G36" s="3"/>
      <c r="H36" s="48">
        <f>+G33+H33</f>
        <v>3180774425</v>
      </c>
    </row>
    <row r="37" spans="1:8" ht="19.5" thickTop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A91E7-584E-4915-82AD-93FF2ABEEA1C}">
  <dimension ref="A1:H40"/>
  <sheetViews>
    <sheetView workbookViewId="0">
      <selection activeCell="H36" sqref="H36"/>
    </sheetView>
  </sheetViews>
  <sheetFormatPr defaultColWidth="9.28515625" defaultRowHeight="18.75" x14ac:dyDescent="0.3"/>
  <cols>
    <col min="1" max="1" width="20.7109375" style="1" customWidth="1"/>
    <col min="2" max="5" width="20.7109375" style="2" customWidth="1"/>
    <col min="6" max="6" width="20.7109375" style="3" customWidth="1"/>
    <col min="7" max="8" width="19.7109375" style="2" bestFit="1" customWidth="1"/>
    <col min="9" max="16384" width="9.28515625" style="2"/>
  </cols>
  <sheetData>
    <row r="1" spans="1:8" ht="21" x14ac:dyDescent="0.45">
      <c r="B1" s="1"/>
      <c r="F1" s="2"/>
      <c r="G1" s="32" t="s">
        <v>16</v>
      </c>
      <c r="H1" s="32" t="s">
        <v>17</v>
      </c>
    </row>
    <row r="2" spans="1:8" x14ac:dyDescent="0.3">
      <c r="A2" s="12" t="s">
        <v>32</v>
      </c>
      <c r="B2" s="12"/>
      <c r="C2" s="4"/>
      <c r="D2" s="4"/>
      <c r="E2" s="4"/>
      <c r="F2" s="4"/>
      <c r="G2" s="39">
        <v>715000000</v>
      </c>
      <c r="H2" s="28">
        <v>385000000</v>
      </c>
    </row>
    <row r="3" spans="1:8" s="8" customFormat="1" x14ac:dyDescent="0.3">
      <c r="A3" s="12"/>
      <c r="B3" s="12"/>
      <c r="C3" s="4"/>
      <c r="D3" s="4"/>
      <c r="E3" s="4"/>
      <c r="F3" s="4"/>
      <c r="G3" s="25"/>
      <c r="H3" s="6"/>
    </row>
    <row r="4" spans="1:8" ht="19.5" thickBot="1" x14ac:dyDescent="0.35">
      <c r="A4" s="36" t="s">
        <v>33</v>
      </c>
      <c r="B4" s="36"/>
      <c r="C4" s="37"/>
      <c r="D4" s="37"/>
      <c r="E4" s="37"/>
      <c r="F4" s="37"/>
      <c r="G4" s="45">
        <f>+'FY23'!G33</f>
        <v>2025774425</v>
      </c>
      <c r="H4" s="38">
        <f>+'FY23'!H33</f>
        <v>1155000000</v>
      </c>
    </row>
    <row r="5" spans="1:8" ht="19.5" thickBot="1" x14ac:dyDescent="0.35">
      <c r="A5" s="33" t="s">
        <v>34</v>
      </c>
      <c r="B5" s="33"/>
      <c r="C5" s="34"/>
      <c r="D5" s="34"/>
      <c r="E5" s="34"/>
      <c r="F5" s="34"/>
      <c r="G5" s="46">
        <f>+G4+G2</f>
        <v>2740774425</v>
      </c>
      <c r="H5" s="35">
        <f>+H4+H2</f>
        <v>1540000000</v>
      </c>
    </row>
    <row r="6" spans="1:8" ht="19.5" thickTop="1" x14ac:dyDescent="0.3">
      <c r="B6" s="1"/>
      <c r="F6" s="2"/>
      <c r="G6" s="3"/>
      <c r="H6" s="3"/>
    </row>
    <row r="7" spans="1:8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8" x14ac:dyDescent="0.3">
      <c r="B8" s="1"/>
      <c r="F8" s="2"/>
      <c r="G8" s="42"/>
      <c r="H8" s="30"/>
    </row>
    <row r="9" spans="1:8" x14ac:dyDescent="0.3">
      <c r="B9" s="1"/>
      <c r="F9" s="2"/>
      <c r="G9" s="42"/>
      <c r="H9" s="30"/>
    </row>
    <row r="10" spans="1:8" x14ac:dyDescent="0.3">
      <c r="B10" s="1"/>
      <c r="F10" s="2"/>
      <c r="G10" s="42"/>
      <c r="H10" s="30"/>
    </row>
    <row r="11" spans="1:8" x14ac:dyDescent="0.3">
      <c r="B11" s="1"/>
      <c r="F11" s="2"/>
      <c r="G11" s="42"/>
      <c r="H11" s="30"/>
    </row>
    <row r="12" spans="1:8" x14ac:dyDescent="0.3">
      <c r="B12" s="1"/>
      <c r="F12" s="2"/>
      <c r="G12" s="42"/>
      <c r="H12" s="30"/>
    </row>
    <row r="13" spans="1:8" hidden="1" x14ac:dyDescent="0.3">
      <c r="B13" s="1"/>
      <c r="F13" s="2"/>
      <c r="G13" s="42"/>
      <c r="H13" s="30"/>
    </row>
    <row r="14" spans="1:8" hidden="1" x14ac:dyDescent="0.3">
      <c r="B14" s="1"/>
      <c r="F14" s="2"/>
      <c r="G14" s="42"/>
      <c r="H14" s="30"/>
    </row>
    <row r="15" spans="1:8" hidden="1" x14ac:dyDescent="0.3">
      <c r="B15" s="1"/>
      <c r="F15" s="2"/>
      <c r="G15" s="42"/>
      <c r="H15" s="30"/>
    </row>
    <row r="16" spans="1:8" hidden="1" x14ac:dyDescent="0.3">
      <c r="B16" s="1"/>
      <c r="F16" s="2"/>
      <c r="G16" s="42"/>
      <c r="H16" s="30"/>
    </row>
    <row r="17" spans="1:8" hidden="1" x14ac:dyDescent="0.3">
      <c r="B17" s="1"/>
      <c r="F17" s="2"/>
      <c r="G17" s="42"/>
      <c r="H17" s="30"/>
    </row>
    <row r="18" spans="1:8" hidden="1" x14ac:dyDescent="0.3">
      <c r="B18" s="1"/>
      <c r="F18" s="2"/>
      <c r="G18" s="42"/>
      <c r="H18" s="30"/>
    </row>
    <row r="19" spans="1:8" hidden="1" x14ac:dyDescent="0.3">
      <c r="B19" s="1"/>
      <c r="F19" s="2"/>
      <c r="G19" s="42"/>
      <c r="H19" s="30"/>
    </row>
    <row r="20" spans="1:8" hidden="1" x14ac:dyDescent="0.3">
      <c r="B20" s="1"/>
      <c r="F20" s="2"/>
      <c r="G20" s="42"/>
      <c r="H20" s="30"/>
    </row>
    <row r="21" spans="1:8" hidden="1" x14ac:dyDescent="0.3">
      <c r="B21" s="1"/>
      <c r="F21" s="2"/>
      <c r="G21" s="42"/>
      <c r="H21" s="30"/>
    </row>
    <row r="22" spans="1:8" hidden="1" x14ac:dyDescent="0.3">
      <c r="B22" s="1"/>
      <c r="F22" s="2"/>
      <c r="G22" s="42"/>
      <c r="H22" s="30"/>
    </row>
    <row r="23" spans="1:8" hidden="1" x14ac:dyDescent="0.3">
      <c r="B23" s="1"/>
      <c r="F23" s="2"/>
      <c r="G23" s="42"/>
      <c r="H23" s="30"/>
    </row>
    <row r="24" spans="1:8" hidden="1" x14ac:dyDescent="0.3">
      <c r="B24" s="1"/>
      <c r="F24" s="2"/>
      <c r="G24" s="42"/>
      <c r="H24" s="30"/>
    </row>
    <row r="25" spans="1:8" hidden="1" x14ac:dyDescent="0.3">
      <c r="B25" s="1"/>
      <c r="F25" s="2"/>
      <c r="G25" s="42"/>
      <c r="H25" s="30"/>
    </row>
    <row r="26" spans="1:8" hidden="1" x14ac:dyDescent="0.3">
      <c r="B26" s="1"/>
      <c r="F26" s="2"/>
      <c r="G26" s="42"/>
      <c r="H26" s="30"/>
    </row>
    <row r="27" spans="1:8" hidden="1" x14ac:dyDescent="0.3">
      <c r="B27" s="1"/>
      <c r="F27" s="2"/>
      <c r="G27" s="42"/>
      <c r="H27" s="30"/>
    </row>
    <row r="28" spans="1:8" x14ac:dyDescent="0.3">
      <c r="B28" s="1"/>
      <c r="F28" s="2"/>
      <c r="G28" s="42"/>
      <c r="H28" s="30"/>
    </row>
    <row r="29" spans="1:8" x14ac:dyDescent="0.3">
      <c r="B29" s="1"/>
      <c r="F29" s="2"/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44</v>
      </c>
      <c r="B31" s="12"/>
      <c r="C31" s="5"/>
      <c r="D31" s="5"/>
      <c r="E31" s="5"/>
      <c r="F31" s="5"/>
      <c r="G31" s="39">
        <f>SUM(G8:G30)</f>
        <v>0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  <c r="H32" s="3"/>
    </row>
    <row r="33" spans="1:8" x14ac:dyDescent="0.3">
      <c r="A33" s="12" t="s">
        <v>45</v>
      </c>
      <c r="B33" s="4"/>
      <c r="C33" s="5"/>
      <c r="D33" s="5"/>
      <c r="E33" s="5"/>
      <c r="F33" s="5"/>
      <c r="G33" s="39">
        <f>+G5-G31</f>
        <v>2740774425</v>
      </c>
      <c r="H33" s="28">
        <f>+H5-H31</f>
        <v>1540000000</v>
      </c>
    </row>
    <row r="34" spans="1:8" x14ac:dyDescent="0.3">
      <c r="B34" s="1"/>
      <c r="F34" s="2"/>
      <c r="G34" s="3"/>
      <c r="H34" s="3"/>
    </row>
    <row r="35" spans="1:8" x14ac:dyDescent="0.3">
      <c r="B35" s="1"/>
      <c r="F35" s="2"/>
      <c r="G35" s="3"/>
      <c r="H35" s="3"/>
    </row>
    <row r="36" spans="1:8" ht="19.5" thickBot="1" x14ac:dyDescent="0.35">
      <c r="A36" s="12" t="str">
        <f>+'FY21'!A36</f>
        <v>Total of uncommitted funds since Economic Recovery Act of 2020's enactment:</v>
      </c>
      <c r="B36" s="1"/>
      <c r="G36" s="3"/>
      <c r="H36" s="48">
        <f>+G33+H33</f>
        <v>4280774425</v>
      </c>
    </row>
    <row r="37" spans="1:8" ht="19.5" thickTop="1" x14ac:dyDescent="0.3"/>
    <row r="40" spans="1:8" x14ac:dyDescent="0.3">
      <c r="C40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1828-4367-469B-B1CB-34B7130F5558}">
  <dimension ref="A1:H37"/>
  <sheetViews>
    <sheetView workbookViewId="0">
      <selection activeCell="H36" sqref="H36"/>
    </sheetView>
  </sheetViews>
  <sheetFormatPr defaultColWidth="9.28515625" defaultRowHeight="18.75" x14ac:dyDescent="0.3"/>
  <cols>
    <col min="1" max="1" width="20.7109375" style="1" customWidth="1"/>
    <col min="2" max="5" width="20.7109375" style="2" customWidth="1"/>
    <col min="6" max="6" width="20.7109375" style="3" customWidth="1"/>
    <col min="7" max="8" width="19.7109375" style="2" bestFit="1" customWidth="1"/>
    <col min="9" max="16384" width="9.28515625" style="2"/>
  </cols>
  <sheetData>
    <row r="1" spans="1:8" ht="21" x14ac:dyDescent="0.45">
      <c r="B1" s="1"/>
      <c r="F1" s="2"/>
      <c r="G1" s="32" t="s">
        <v>16</v>
      </c>
      <c r="H1" s="32" t="s">
        <v>17</v>
      </c>
    </row>
    <row r="2" spans="1:8" x14ac:dyDescent="0.3">
      <c r="A2" s="12" t="s">
        <v>35</v>
      </c>
      <c r="B2" s="12"/>
      <c r="C2" s="4"/>
      <c r="D2" s="4"/>
      <c r="E2" s="4"/>
      <c r="F2" s="4"/>
      <c r="G2" s="39">
        <v>715000000</v>
      </c>
      <c r="H2" s="28">
        <v>385000000</v>
      </c>
    </row>
    <row r="3" spans="1:8" s="8" customFormat="1" x14ac:dyDescent="0.3">
      <c r="A3" s="12"/>
      <c r="B3" s="12"/>
      <c r="C3" s="4"/>
      <c r="D3" s="4"/>
      <c r="E3" s="4"/>
      <c r="F3" s="4"/>
      <c r="G3" s="25"/>
      <c r="H3" s="6"/>
    </row>
    <row r="4" spans="1:8" ht="19.5" thickBot="1" x14ac:dyDescent="0.35">
      <c r="A4" s="36" t="s">
        <v>36</v>
      </c>
      <c r="B4" s="36"/>
      <c r="C4" s="37"/>
      <c r="D4" s="37"/>
      <c r="E4" s="37"/>
      <c r="F4" s="37"/>
      <c r="G4" s="45">
        <f>+'FY24'!G33</f>
        <v>2740774425</v>
      </c>
      <c r="H4" s="38">
        <f>+'FY24'!H33</f>
        <v>1540000000</v>
      </c>
    </row>
    <row r="5" spans="1:8" ht="19.5" thickBot="1" x14ac:dyDescent="0.35">
      <c r="A5" s="33" t="s">
        <v>37</v>
      </c>
      <c r="B5" s="33"/>
      <c r="C5" s="34"/>
      <c r="D5" s="34"/>
      <c r="E5" s="34"/>
      <c r="F5" s="34"/>
      <c r="G5" s="46">
        <f>+G4+G2</f>
        <v>3455774425</v>
      </c>
      <c r="H5" s="35">
        <f>+H4+H2</f>
        <v>1925000000</v>
      </c>
    </row>
    <row r="6" spans="1:8" ht="19.5" thickTop="1" x14ac:dyDescent="0.3">
      <c r="B6" s="1"/>
      <c r="F6" s="2"/>
      <c r="G6" s="3"/>
      <c r="H6" s="3"/>
    </row>
    <row r="7" spans="1:8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8" x14ac:dyDescent="0.3">
      <c r="B8" s="1"/>
      <c r="F8" s="2"/>
      <c r="G8" s="42"/>
      <c r="H8" s="30"/>
    </row>
    <row r="9" spans="1:8" x14ac:dyDescent="0.3">
      <c r="B9" s="1"/>
      <c r="F9" s="2"/>
      <c r="G9" s="42"/>
      <c r="H9" s="30"/>
    </row>
    <row r="10" spans="1:8" x14ac:dyDescent="0.3">
      <c r="B10" s="1"/>
      <c r="F10" s="2"/>
      <c r="G10" s="42"/>
      <c r="H10" s="30"/>
    </row>
    <row r="11" spans="1:8" x14ac:dyDescent="0.3">
      <c r="B11" s="1"/>
      <c r="F11" s="2"/>
      <c r="G11" s="42"/>
      <c r="H11" s="30"/>
    </row>
    <row r="12" spans="1:8" x14ac:dyDescent="0.3">
      <c r="B12" s="1"/>
      <c r="F12" s="2"/>
      <c r="G12" s="42"/>
      <c r="H12" s="30"/>
    </row>
    <row r="13" spans="1:8" hidden="1" x14ac:dyDescent="0.3">
      <c r="B13" s="1"/>
      <c r="F13" s="2"/>
      <c r="G13" s="42"/>
      <c r="H13" s="30"/>
    </row>
    <row r="14" spans="1:8" hidden="1" x14ac:dyDescent="0.3">
      <c r="B14" s="1"/>
      <c r="F14" s="2"/>
      <c r="G14" s="42"/>
      <c r="H14" s="30"/>
    </row>
    <row r="15" spans="1:8" hidden="1" x14ac:dyDescent="0.3">
      <c r="B15" s="1"/>
      <c r="F15" s="2"/>
      <c r="G15" s="42"/>
      <c r="H15" s="30"/>
    </row>
    <row r="16" spans="1:8" hidden="1" x14ac:dyDescent="0.3">
      <c r="B16" s="1"/>
      <c r="F16" s="2"/>
      <c r="G16" s="42"/>
      <c r="H16" s="30"/>
    </row>
    <row r="17" spans="1:8" hidden="1" x14ac:dyDescent="0.3">
      <c r="B17" s="1"/>
      <c r="F17" s="2"/>
      <c r="G17" s="42"/>
      <c r="H17" s="30"/>
    </row>
    <row r="18" spans="1:8" hidden="1" x14ac:dyDescent="0.3">
      <c r="B18" s="1"/>
      <c r="F18" s="2"/>
      <c r="G18" s="42"/>
      <c r="H18" s="30"/>
    </row>
    <row r="19" spans="1:8" hidden="1" x14ac:dyDescent="0.3">
      <c r="B19" s="1"/>
      <c r="F19" s="2"/>
      <c r="G19" s="42"/>
      <c r="H19" s="30"/>
    </row>
    <row r="20" spans="1:8" hidden="1" x14ac:dyDescent="0.3">
      <c r="B20" s="1"/>
      <c r="F20" s="2"/>
      <c r="G20" s="42"/>
      <c r="H20" s="30"/>
    </row>
    <row r="21" spans="1:8" hidden="1" x14ac:dyDescent="0.3">
      <c r="B21" s="1"/>
      <c r="F21" s="2"/>
      <c r="G21" s="42"/>
      <c r="H21" s="30"/>
    </row>
    <row r="22" spans="1:8" hidden="1" x14ac:dyDescent="0.3">
      <c r="B22" s="1"/>
      <c r="F22" s="2"/>
      <c r="G22" s="42"/>
      <c r="H22" s="30"/>
    </row>
    <row r="23" spans="1:8" hidden="1" x14ac:dyDescent="0.3">
      <c r="B23" s="1"/>
      <c r="F23" s="2"/>
      <c r="G23" s="42"/>
      <c r="H23" s="30"/>
    </row>
    <row r="24" spans="1:8" hidden="1" x14ac:dyDescent="0.3">
      <c r="B24" s="1"/>
      <c r="F24" s="2"/>
      <c r="G24" s="42"/>
      <c r="H24" s="30"/>
    </row>
    <row r="25" spans="1:8" hidden="1" x14ac:dyDescent="0.3">
      <c r="B25" s="1"/>
      <c r="F25" s="2"/>
      <c r="G25" s="42"/>
      <c r="H25" s="30"/>
    </row>
    <row r="26" spans="1:8" hidden="1" x14ac:dyDescent="0.3">
      <c r="B26" s="1"/>
      <c r="F26" s="2"/>
      <c r="G26" s="42"/>
      <c r="H26" s="30"/>
    </row>
    <row r="27" spans="1:8" hidden="1" x14ac:dyDescent="0.3">
      <c r="B27" s="1"/>
      <c r="F27" s="2"/>
      <c r="G27" s="42"/>
      <c r="H27" s="30"/>
    </row>
    <row r="28" spans="1:8" x14ac:dyDescent="0.3">
      <c r="B28" s="1"/>
      <c r="F28" s="2"/>
      <c r="G28" s="42"/>
      <c r="H28" s="30"/>
    </row>
    <row r="29" spans="1:8" x14ac:dyDescent="0.3">
      <c r="B29" s="1"/>
      <c r="F29" s="2"/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46</v>
      </c>
      <c r="B31" s="12"/>
      <c r="C31" s="5"/>
      <c r="D31" s="5"/>
      <c r="E31" s="5"/>
      <c r="F31" s="5"/>
      <c r="G31" s="39">
        <f>SUM(G8:G30)</f>
        <v>0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  <c r="H32" s="3"/>
    </row>
    <row r="33" spans="1:8" x14ac:dyDescent="0.3">
      <c r="A33" s="12" t="s">
        <v>52</v>
      </c>
      <c r="B33" s="4"/>
      <c r="C33" s="5"/>
      <c r="D33" s="5"/>
      <c r="E33" s="5"/>
      <c r="F33" s="5"/>
      <c r="G33" s="39">
        <f>+G5-G31</f>
        <v>3455774425</v>
      </c>
      <c r="H33" s="28">
        <f>+H5-H31</f>
        <v>1925000000</v>
      </c>
    </row>
    <row r="34" spans="1:8" x14ac:dyDescent="0.3">
      <c r="B34" s="1"/>
      <c r="F34" s="2"/>
      <c r="G34" s="3"/>
      <c r="H34" s="3"/>
    </row>
    <row r="35" spans="1:8" x14ac:dyDescent="0.3">
      <c r="B35" s="1"/>
      <c r="F35" s="2"/>
      <c r="G35" s="3"/>
      <c r="H35" s="3"/>
    </row>
    <row r="36" spans="1:8" ht="19.5" thickBot="1" x14ac:dyDescent="0.35">
      <c r="A36" s="12" t="str">
        <f>+'FY21'!A36</f>
        <v>Total of uncommitted funds since Economic Recovery Act of 2020's enactment:</v>
      </c>
      <c r="B36" s="1"/>
      <c r="G36" s="3"/>
      <c r="H36" s="48">
        <f>+G33+H33</f>
        <v>5380774425</v>
      </c>
    </row>
    <row r="37" spans="1:8" ht="19.5" thickTop="1" x14ac:dyDescent="0.3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2B238-45CB-45AD-87ED-E81075373B68}">
  <dimension ref="A1:H37"/>
  <sheetViews>
    <sheetView workbookViewId="0">
      <selection activeCell="G39" sqref="G39"/>
    </sheetView>
  </sheetViews>
  <sheetFormatPr defaultColWidth="9.28515625" defaultRowHeight="18.75" x14ac:dyDescent="0.3"/>
  <cols>
    <col min="1" max="1" width="20.7109375" style="1" customWidth="1"/>
    <col min="2" max="5" width="20.7109375" style="2" customWidth="1"/>
    <col min="6" max="6" width="20.7109375" style="3" customWidth="1"/>
    <col min="7" max="8" width="19.7109375" style="2" bestFit="1" customWidth="1"/>
    <col min="9" max="16384" width="9.28515625" style="2"/>
  </cols>
  <sheetData>
    <row r="1" spans="1:8" ht="21" x14ac:dyDescent="0.45">
      <c r="B1" s="1"/>
      <c r="F1" s="2"/>
      <c r="G1" s="32" t="s">
        <v>16</v>
      </c>
      <c r="H1" s="32" t="s">
        <v>17</v>
      </c>
    </row>
    <row r="2" spans="1:8" x14ac:dyDescent="0.3">
      <c r="A2" s="12" t="s">
        <v>38</v>
      </c>
      <c r="B2" s="12"/>
      <c r="C2" s="4"/>
      <c r="D2" s="4"/>
      <c r="E2" s="4"/>
      <c r="F2" s="4"/>
      <c r="G2" s="39">
        <v>715000000</v>
      </c>
      <c r="H2" s="28">
        <v>385000000</v>
      </c>
    </row>
    <row r="3" spans="1:8" s="8" customFormat="1" x14ac:dyDescent="0.3">
      <c r="A3" s="12"/>
      <c r="B3" s="12"/>
      <c r="C3" s="4"/>
      <c r="D3" s="4"/>
      <c r="E3" s="4"/>
      <c r="F3" s="4"/>
      <c r="G3" s="25"/>
      <c r="H3" s="6"/>
    </row>
    <row r="4" spans="1:8" ht="19.5" thickBot="1" x14ac:dyDescent="0.35">
      <c r="A4" s="36" t="s">
        <v>39</v>
      </c>
      <c r="B4" s="36"/>
      <c r="C4" s="37"/>
      <c r="D4" s="37"/>
      <c r="E4" s="37"/>
      <c r="F4" s="37"/>
      <c r="G4" s="45">
        <f>+'FY25'!G33</f>
        <v>3455774425</v>
      </c>
      <c r="H4" s="38">
        <f>+'FY25'!H33</f>
        <v>1925000000</v>
      </c>
    </row>
    <row r="5" spans="1:8" ht="19.5" thickBot="1" x14ac:dyDescent="0.35">
      <c r="A5" s="33" t="s">
        <v>40</v>
      </c>
      <c r="B5" s="33"/>
      <c r="C5" s="34"/>
      <c r="D5" s="34"/>
      <c r="E5" s="34"/>
      <c r="F5" s="34"/>
      <c r="G5" s="46">
        <f>+G4+G2</f>
        <v>4170774425</v>
      </c>
      <c r="H5" s="35">
        <f>+H4+H2</f>
        <v>2310000000</v>
      </c>
    </row>
    <row r="6" spans="1:8" ht="19.5" thickTop="1" x14ac:dyDescent="0.3">
      <c r="B6" s="1"/>
      <c r="F6" s="2"/>
      <c r="G6" s="3"/>
      <c r="H6" s="3"/>
    </row>
    <row r="7" spans="1:8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8" x14ac:dyDescent="0.3">
      <c r="B8" s="1"/>
      <c r="F8" s="2"/>
      <c r="G8" s="42"/>
      <c r="H8" s="30"/>
    </row>
    <row r="9" spans="1:8" x14ac:dyDescent="0.3">
      <c r="B9" s="1"/>
      <c r="F9" s="2"/>
      <c r="G9" s="42"/>
      <c r="H9" s="30"/>
    </row>
    <row r="10" spans="1:8" x14ac:dyDescent="0.3">
      <c r="B10" s="1"/>
      <c r="F10" s="2"/>
      <c r="G10" s="42"/>
      <c r="H10" s="30"/>
    </row>
    <row r="11" spans="1:8" x14ac:dyDescent="0.3">
      <c r="B11" s="1"/>
      <c r="F11" s="2"/>
      <c r="G11" s="42"/>
      <c r="H11" s="30"/>
    </row>
    <row r="12" spans="1:8" x14ac:dyDescent="0.3">
      <c r="B12" s="1"/>
      <c r="F12" s="2"/>
      <c r="G12" s="42"/>
      <c r="H12" s="30"/>
    </row>
    <row r="13" spans="1:8" hidden="1" x14ac:dyDescent="0.3">
      <c r="B13" s="1"/>
      <c r="F13" s="2"/>
      <c r="G13" s="42"/>
      <c r="H13" s="30"/>
    </row>
    <row r="14" spans="1:8" hidden="1" x14ac:dyDescent="0.3">
      <c r="B14" s="1"/>
      <c r="F14" s="2"/>
      <c r="G14" s="42"/>
      <c r="H14" s="30"/>
    </row>
    <row r="15" spans="1:8" hidden="1" x14ac:dyDescent="0.3">
      <c r="B15" s="1"/>
      <c r="F15" s="2"/>
      <c r="G15" s="42"/>
      <c r="H15" s="30"/>
    </row>
    <row r="16" spans="1:8" hidden="1" x14ac:dyDescent="0.3">
      <c r="B16" s="1"/>
      <c r="F16" s="2"/>
      <c r="G16" s="42"/>
      <c r="H16" s="30"/>
    </row>
    <row r="17" spans="1:8" hidden="1" x14ac:dyDescent="0.3">
      <c r="B17" s="1"/>
      <c r="F17" s="2"/>
      <c r="G17" s="42"/>
      <c r="H17" s="30"/>
    </row>
    <row r="18" spans="1:8" hidden="1" x14ac:dyDescent="0.3">
      <c r="B18" s="1"/>
      <c r="F18" s="2"/>
      <c r="G18" s="42"/>
      <c r="H18" s="30"/>
    </row>
    <row r="19" spans="1:8" hidden="1" x14ac:dyDescent="0.3">
      <c r="B19" s="1"/>
      <c r="F19" s="2"/>
      <c r="G19" s="42"/>
      <c r="H19" s="30"/>
    </row>
    <row r="20" spans="1:8" hidden="1" x14ac:dyDescent="0.3">
      <c r="B20" s="1"/>
      <c r="F20" s="2"/>
      <c r="G20" s="42"/>
      <c r="H20" s="30"/>
    </row>
    <row r="21" spans="1:8" hidden="1" x14ac:dyDescent="0.3">
      <c r="B21" s="1"/>
      <c r="F21" s="2"/>
      <c r="G21" s="42"/>
      <c r="H21" s="30"/>
    </row>
    <row r="22" spans="1:8" hidden="1" x14ac:dyDescent="0.3">
      <c r="B22" s="1"/>
      <c r="F22" s="2"/>
      <c r="G22" s="42"/>
      <c r="H22" s="30"/>
    </row>
    <row r="23" spans="1:8" hidden="1" x14ac:dyDescent="0.3">
      <c r="B23" s="1"/>
      <c r="F23" s="2"/>
      <c r="G23" s="42"/>
      <c r="H23" s="30"/>
    </row>
    <row r="24" spans="1:8" hidden="1" x14ac:dyDescent="0.3">
      <c r="B24" s="1"/>
      <c r="F24" s="2"/>
      <c r="G24" s="42"/>
      <c r="H24" s="30"/>
    </row>
    <row r="25" spans="1:8" hidden="1" x14ac:dyDescent="0.3">
      <c r="B25" s="1"/>
      <c r="F25" s="2"/>
      <c r="G25" s="42"/>
      <c r="H25" s="30"/>
    </row>
    <row r="26" spans="1:8" hidden="1" x14ac:dyDescent="0.3">
      <c r="B26" s="1"/>
      <c r="F26" s="2"/>
      <c r="G26" s="42"/>
      <c r="H26" s="30"/>
    </row>
    <row r="27" spans="1:8" hidden="1" x14ac:dyDescent="0.3">
      <c r="B27" s="1"/>
      <c r="F27" s="2"/>
      <c r="G27" s="42"/>
      <c r="H27" s="30"/>
    </row>
    <row r="28" spans="1:8" x14ac:dyDescent="0.3">
      <c r="B28" s="1"/>
      <c r="F28" s="2"/>
      <c r="G28" s="42"/>
      <c r="H28" s="30"/>
    </row>
    <row r="29" spans="1:8" x14ac:dyDescent="0.3">
      <c r="B29" s="1"/>
      <c r="F29" s="2"/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47</v>
      </c>
      <c r="B31" s="12"/>
      <c r="C31" s="5"/>
      <c r="D31" s="5"/>
      <c r="E31" s="5"/>
      <c r="F31" s="5"/>
      <c r="G31" s="39">
        <f>SUM(G8:G30)</f>
        <v>0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  <c r="H32" s="3"/>
    </row>
    <row r="33" spans="1:8" x14ac:dyDescent="0.3">
      <c r="A33" s="12" t="s">
        <v>51</v>
      </c>
      <c r="B33" s="4"/>
      <c r="C33" s="5"/>
      <c r="D33" s="5"/>
      <c r="E33" s="5"/>
      <c r="F33" s="5"/>
      <c r="G33" s="39">
        <f>+G5-G31</f>
        <v>4170774425</v>
      </c>
      <c r="H33" s="28">
        <f>+H5-H31</f>
        <v>2310000000</v>
      </c>
    </row>
    <row r="34" spans="1:8" x14ac:dyDescent="0.3">
      <c r="B34" s="1"/>
      <c r="F34" s="2"/>
      <c r="G34" s="3"/>
      <c r="H34" s="3"/>
    </row>
    <row r="35" spans="1:8" x14ac:dyDescent="0.3">
      <c r="B35" s="1"/>
      <c r="F35" s="2"/>
      <c r="G35" s="3"/>
      <c r="H35" s="3"/>
    </row>
    <row r="36" spans="1:8" ht="19.5" thickBot="1" x14ac:dyDescent="0.35">
      <c r="A36" s="12" t="str">
        <f>+'FY21'!A36</f>
        <v>Total of uncommitted funds since Economic Recovery Act of 2020's enactment:</v>
      </c>
      <c r="B36" s="1"/>
      <c r="G36" s="3"/>
      <c r="H36" s="48">
        <f>+G33+H33</f>
        <v>6480774425</v>
      </c>
    </row>
    <row r="37" spans="1:8" ht="19.5" thickTop="1" x14ac:dyDescent="0.3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C7176-ADA3-4791-AA14-EA0F9DCDB187}">
  <dimension ref="A1:H37"/>
  <sheetViews>
    <sheetView workbookViewId="0">
      <selection activeCell="B10" sqref="B10"/>
    </sheetView>
  </sheetViews>
  <sheetFormatPr defaultColWidth="9.28515625" defaultRowHeight="18.75" x14ac:dyDescent="0.3"/>
  <cols>
    <col min="1" max="1" width="18.28515625" style="1" customWidth="1"/>
    <col min="2" max="2" width="9.42578125" style="2" customWidth="1"/>
    <col min="3" max="5" width="20.7109375" style="2" customWidth="1"/>
    <col min="6" max="6" width="20.7109375" style="3" customWidth="1"/>
    <col min="7" max="8" width="19.7109375" style="2" bestFit="1" customWidth="1"/>
    <col min="9" max="16384" width="9.28515625" style="2"/>
  </cols>
  <sheetData>
    <row r="1" spans="1:8" ht="21" x14ac:dyDescent="0.45">
      <c r="B1" s="1"/>
      <c r="F1" s="2"/>
      <c r="G1" s="32" t="s">
        <v>16</v>
      </c>
      <c r="H1" s="32" t="s">
        <v>17</v>
      </c>
    </row>
    <row r="2" spans="1:8" x14ac:dyDescent="0.3">
      <c r="A2" s="12" t="s">
        <v>41</v>
      </c>
      <c r="B2" s="12"/>
      <c r="C2" s="4"/>
      <c r="D2" s="4"/>
      <c r="E2" s="4"/>
      <c r="F2" s="4"/>
      <c r="G2" s="39">
        <v>0</v>
      </c>
      <c r="H2" s="28">
        <v>0</v>
      </c>
    </row>
    <row r="3" spans="1:8" s="8" customFormat="1" x14ac:dyDescent="0.3">
      <c r="A3" s="12"/>
      <c r="B3" s="12"/>
      <c r="C3" s="4"/>
      <c r="D3" s="4"/>
      <c r="E3" s="4"/>
      <c r="F3" s="4"/>
      <c r="G3" s="25"/>
      <c r="H3" s="6"/>
    </row>
    <row r="4" spans="1:8" ht="19.5" thickBot="1" x14ac:dyDescent="0.35">
      <c r="A4" s="36" t="s">
        <v>42</v>
      </c>
      <c r="B4" s="36"/>
      <c r="C4" s="37"/>
      <c r="D4" s="37"/>
      <c r="E4" s="37"/>
      <c r="F4" s="37"/>
      <c r="G4" s="45">
        <f>+'FY26'!G33</f>
        <v>4170774425</v>
      </c>
      <c r="H4" s="38">
        <f>+'FY26'!H33</f>
        <v>2310000000</v>
      </c>
    </row>
    <row r="5" spans="1:8" ht="19.5" thickBot="1" x14ac:dyDescent="0.35">
      <c r="A5" s="33" t="s">
        <v>43</v>
      </c>
      <c r="B5" s="33"/>
      <c r="C5" s="34"/>
      <c r="D5" s="34"/>
      <c r="E5" s="34"/>
      <c r="F5" s="34"/>
      <c r="G5" s="46">
        <f>+G4+G2</f>
        <v>4170774425</v>
      </c>
      <c r="H5" s="35">
        <f>+H4+H2</f>
        <v>2310000000</v>
      </c>
    </row>
    <row r="6" spans="1:8" ht="19.5" thickTop="1" x14ac:dyDescent="0.3">
      <c r="B6" s="1"/>
      <c r="F6" s="2"/>
      <c r="G6" s="3"/>
      <c r="H6" s="3"/>
    </row>
    <row r="7" spans="1:8" x14ac:dyDescent="0.3">
      <c r="A7" s="7" t="s">
        <v>0</v>
      </c>
      <c r="B7" s="7" t="s">
        <v>13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9" t="s">
        <v>5</v>
      </c>
    </row>
    <row r="8" spans="1:8" x14ac:dyDescent="0.3">
      <c r="B8" s="1"/>
      <c r="F8" s="2"/>
      <c r="G8" s="42"/>
      <c r="H8" s="30"/>
    </row>
    <row r="9" spans="1:8" x14ac:dyDescent="0.3">
      <c r="B9" s="1"/>
      <c r="F9" s="2"/>
      <c r="G9" s="42"/>
      <c r="H9" s="30"/>
    </row>
    <row r="10" spans="1:8" x14ac:dyDescent="0.3">
      <c r="B10" s="1"/>
      <c r="F10" s="2"/>
      <c r="G10" s="42"/>
      <c r="H10" s="30"/>
    </row>
    <row r="11" spans="1:8" x14ac:dyDescent="0.3">
      <c r="B11" s="1"/>
      <c r="F11" s="2"/>
      <c r="G11" s="42"/>
      <c r="H11" s="30"/>
    </row>
    <row r="12" spans="1:8" x14ac:dyDescent="0.3">
      <c r="B12" s="1"/>
      <c r="F12" s="2"/>
      <c r="G12" s="42"/>
      <c r="H12" s="30"/>
    </row>
    <row r="13" spans="1:8" hidden="1" x14ac:dyDescent="0.3">
      <c r="B13" s="1"/>
      <c r="F13" s="2"/>
      <c r="G13" s="42"/>
      <c r="H13" s="30"/>
    </row>
    <row r="14" spans="1:8" hidden="1" x14ac:dyDescent="0.3">
      <c r="B14" s="1"/>
      <c r="F14" s="2"/>
      <c r="G14" s="42"/>
      <c r="H14" s="30"/>
    </row>
    <row r="15" spans="1:8" hidden="1" x14ac:dyDescent="0.3">
      <c r="B15" s="1"/>
      <c r="F15" s="2"/>
      <c r="G15" s="42"/>
      <c r="H15" s="30"/>
    </row>
    <row r="16" spans="1:8" hidden="1" x14ac:dyDescent="0.3">
      <c r="B16" s="1"/>
      <c r="F16" s="2"/>
      <c r="G16" s="42"/>
      <c r="H16" s="30"/>
    </row>
    <row r="17" spans="1:8" hidden="1" x14ac:dyDescent="0.3">
      <c r="B17" s="1"/>
      <c r="F17" s="2"/>
      <c r="G17" s="42"/>
      <c r="H17" s="30"/>
    </row>
    <row r="18" spans="1:8" hidden="1" x14ac:dyDescent="0.3">
      <c r="B18" s="1"/>
      <c r="F18" s="2"/>
      <c r="G18" s="42"/>
      <c r="H18" s="30"/>
    </row>
    <row r="19" spans="1:8" hidden="1" x14ac:dyDescent="0.3">
      <c r="B19" s="1"/>
      <c r="F19" s="2"/>
      <c r="G19" s="42"/>
      <c r="H19" s="30"/>
    </row>
    <row r="20" spans="1:8" hidden="1" x14ac:dyDescent="0.3">
      <c r="B20" s="1"/>
      <c r="F20" s="2"/>
      <c r="G20" s="42"/>
      <c r="H20" s="30"/>
    </row>
    <row r="21" spans="1:8" hidden="1" x14ac:dyDescent="0.3">
      <c r="B21" s="1"/>
      <c r="F21" s="2"/>
      <c r="G21" s="42"/>
      <c r="H21" s="30"/>
    </row>
    <row r="22" spans="1:8" hidden="1" x14ac:dyDescent="0.3">
      <c r="B22" s="1"/>
      <c r="F22" s="2"/>
      <c r="G22" s="42"/>
      <c r="H22" s="30"/>
    </row>
    <row r="23" spans="1:8" hidden="1" x14ac:dyDescent="0.3">
      <c r="B23" s="1"/>
      <c r="F23" s="2"/>
      <c r="G23" s="42"/>
      <c r="H23" s="30"/>
    </row>
    <row r="24" spans="1:8" hidden="1" x14ac:dyDescent="0.3">
      <c r="B24" s="1"/>
      <c r="F24" s="2"/>
      <c r="G24" s="42"/>
      <c r="H24" s="30"/>
    </row>
    <row r="25" spans="1:8" hidden="1" x14ac:dyDescent="0.3">
      <c r="B25" s="1"/>
      <c r="F25" s="2"/>
      <c r="G25" s="42"/>
      <c r="H25" s="30"/>
    </row>
    <row r="26" spans="1:8" hidden="1" x14ac:dyDescent="0.3">
      <c r="B26" s="1"/>
      <c r="F26" s="2"/>
      <c r="G26" s="42"/>
      <c r="H26" s="30"/>
    </row>
    <row r="27" spans="1:8" hidden="1" x14ac:dyDescent="0.3">
      <c r="B27" s="1"/>
      <c r="F27" s="2"/>
      <c r="G27" s="42"/>
      <c r="H27" s="30"/>
    </row>
    <row r="28" spans="1:8" x14ac:dyDescent="0.3">
      <c r="B28" s="1"/>
      <c r="F28" s="2"/>
      <c r="G28" s="42"/>
      <c r="H28" s="30"/>
    </row>
    <row r="29" spans="1:8" x14ac:dyDescent="0.3">
      <c r="B29" s="1"/>
      <c r="F29" s="2"/>
      <c r="G29" s="42"/>
      <c r="H29" s="30"/>
    </row>
    <row r="30" spans="1:8" ht="19.5" thickBot="1" x14ac:dyDescent="0.35">
      <c r="A30" s="10"/>
      <c r="B30" s="10"/>
      <c r="C30" s="11"/>
      <c r="D30" s="11"/>
      <c r="E30" s="11"/>
      <c r="F30" s="11"/>
      <c r="G30" s="43"/>
      <c r="H30" s="31"/>
    </row>
    <row r="31" spans="1:8" x14ac:dyDescent="0.3">
      <c r="A31" s="12" t="s">
        <v>48</v>
      </c>
      <c r="B31" s="12"/>
      <c r="C31" s="5"/>
      <c r="D31" s="5"/>
      <c r="E31" s="5"/>
      <c r="F31" s="5"/>
      <c r="G31" s="39">
        <f>SUM(G8:G30)</f>
        <v>0</v>
      </c>
      <c r="H31" s="28">
        <f>SUM(H8:H30)</f>
        <v>0</v>
      </c>
    </row>
    <row r="32" spans="1:8" x14ac:dyDescent="0.3">
      <c r="A32" s="4"/>
      <c r="B32" s="4"/>
      <c r="C32" s="5"/>
      <c r="D32" s="5"/>
      <c r="E32" s="5"/>
      <c r="F32" s="5"/>
      <c r="G32" s="6"/>
      <c r="H32" s="3"/>
    </row>
    <row r="33" spans="1:8" x14ac:dyDescent="0.3">
      <c r="A33" s="12" t="s">
        <v>50</v>
      </c>
      <c r="B33" s="4"/>
      <c r="C33" s="5"/>
      <c r="D33" s="5"/>
      <c r="E33" s="5"/>
      <c r="F33" s="5"/>
      <c r="G33" s="39">
        <f>+G5-G31</f>
        <v>4170774425</v>
      </c>
      <c r="H33" s="28">
        <f>+H5-H31</f>
        <v>2310000000</v>
      </c>
    </row>
    <row r="34" spans="1:8" x14ac:dyDescent="0.3">
      <c r="B34" s="1"/>
      <c r="F34" s="2"/>
      <c r="G34" s="3"/>
      <c r="H34" s="3"/>
    </row>
    <row r="35" spans="1:8" x14ac:dyDescent="0.3">
      <c r="B35" s="1"/>
      <c r="F35" s="2"/>
      <c r="G35" s="3"/>
      <c r="H35" s="3"/>
    </row>
    <row r="36" spans="1:8" ht="19.5" thickBot="1" x14ac:dyDescent="0.35">
      <c r="A36" s="12" t="str">
        <f>+'FY21'!A36</f>
        <v>Total of uncommitted funds since Economic Recovery Act of 2020's enactment:</v>
      </c>
      <c r="B36" s="1"/>
      <c r="G36" s="3"/>
      <c r="H36" s="48">
        <f>+G33+H33</f>
        <v>6480774425</v>
      </c>
    </row>
    <row r="37" spans="1:8" ht="19.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FY21</vt:lpstr>
      <vt:lpstr>FY22</vt:lpstr>
      <vt:lpstr>FY23</vt:lpstr>
      <vt:lpstr>FY24</vt:lpstr>
      <vt:lpstr>FY25</vt:lpstr>
      <vt:lpstr>FY26</vt:lpstr>
      <vt:lpstr>FY27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Ceppi</dc:creator>
  <cp:lastModifiedBy>Annie D'Agostino</cp:lastModifiedBy>
  <cp:lastPrinted>2022-04-20T17:06:10Z</cp:lastPrinted>
  <dcterms:created xsi:type="dcterms:W3CDTF">2021-09-16T18:07:08Z</dcterms:created>
  <dcterms:modified xsi:type="dcterms:W3CDTF">2022-05-31T15:57:09Z</dcterms:modified>
</cp:coreProperties>
</file>